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05" windowWidth="13995" windowHeight="8640" activeTab="0"/>
  </bookViews>
  <sheets>
    <sheet name="Расх. Пр.4" sheetId="1" r:id="rId1"/>
  </sheets>
  <definedNames>
    <definedName name="_xlnm.Print_Titles" localSheetId="0">'Расх. Пр.4'!$5:$6</definedName>
    <definedName name="_xlnm.Print_Area" localSheetId="0">'Расх. Пр.4'!$A$1:$C$55</definedName>
  </definedNames>
  <calcPr fullCalcOnLoad="1"/>
</workbook>
</file>

<file path=xl/sharedStrings.xml><?xml version="1.0" encoding="utf-8"?>
<sst xmlns="http://schemas.openxmlformats.org/spreadsheetml/2006/main" count="103" uniqueCount="103">
  <si>
    <t>Расходы</t>
  </si>
  <si>
    <t>1. Общегосударственные вопросы</t>
  </si>
  <si>
    <t>2. Национальная безопасность и правоохранительная деятельность</t>
  </si>
  <si>
    <t>3. Национальная экономика</t>
  </si>
  <si>
    <t>4. Жилищно-коммунальное хозяйство</t>
  </si>
  <si>
    <t>4.1. Жилищное хозяйство</t>
  </si>
  <si>
    <t>4.2. Коммунальное хозяйство</t>
  </si>
  <si>
    <t>5. Охрана окружающей среды</t>
  </si>
  <si>
    <t>6. Образование</t>
  </si>
  <si>
    <t>6. 1. Дошкольное образование</t>
  </si>
  <si>
    <t xml:space="preserve">6.2. Общее образование </t>
  </si>
  <si>
    <t>6.3. Молодежная политика и оздоровление детей</t>
  </si>
  <si>
    <t>6.4. Другие вопросы в области образования</t>
  </si>
  <si>
    <t>7.1. Культура</t>
  </si>
  <si>
    <t>9. Социальная политика</t>
  </si>
  <si>
    <t xml:space="preserve">ВСЕГО РАСХОДОВ </t>
  </si>
  <si>
    <t>4.3. Благоустройство</t>
  </si>
  <si>
    <t>1.1.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</si>
  <si>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Раздел, подраздел</t>
  </si>
  <si>
    <t>(рублей)</t>
  </si>
  <si>
    <t>3.1. Транспорт</t>
  </si>
  <si>
    <t>7.2. Кинематография</t>
  </si>
  <si>
    <t>01 00</t>
  </si>
  <si>
    <t>01 03</t>
  </si>
  <si>
    <t>01 06</t>
  </si>
  <si>
    <t>01 13</t>
  </si>
  <si>
    <t>03 00</t>
  </si>
  <si>
    <t>03 09</t>
  </si>
  <si>
    <t>03 10</t>
  </si>
  <si>
    <t>04 00</t>
  </si>
  <si>
    <t>04 08</t>
  </si>
  <si>
    <t>04 10</t>
  </si>
  <si>
    <t>04 12</t>
  </si>
  <si>
    <t>05 00</t>
  </si>
  <si>
    <t>05 01</t>
  </si>
  <si>
    <t>05 02</t>
  </si>
  <si>
    <t>05 03</t>
  </si>
  <si>
    <t>06 00</t>
  </si>
  <si>
    <t>07 00</t>
  </si>
  <si>
    <t>07 01</t>
  </si>
  <si>
    <t>07 02</t>
  </si>
  <si>
    <t>07 07</t>
  </si>
  <si>
    <t>07 09</t>
  </si>
  <si>
    <t>08 00</t>
  </si>
  <si>
    <t>08 01</t>
  </si>
  <si>
    <t>08 02</t>
  </si>
  <si>
    <t>09 00</t>
  </si>
  <si>
    <t>10 00</t>
  </si>
  <si>
    <t>10 02</t>
  </si>
  <si>
    <t>10 03</t>
  </si>
  <si>
    <t>10 04</t>
  </si>
  <si>
    <t xml:space="preserve">1.2.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</si>
  <si>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</si>
  <si>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03 04</t>
  </si>
  <si>
    <t>4.4. Другие вопросы в области жилищно-коммунального хозяйства</t>
  </si>
  <si>
    <t xml:space="preserve">05 05 </t>
  </si>
  <si>
    <t>5.1. Другие вопросы в области охраны окружающей среды</t>
  </si>
  <si>
    <t>06 05</t>
  </si>
  <si>
    <t>10 01</t>
  </si>
  <si>
    <t xml:space="preserve">10 06 </t>
  </si>
  <si>
    <t xml:space="preserve">11 01 </t>
  </si>
  <si>
    <t xml:space="preserve">11 05 </t>
  </si>
  <si>
    <t xml:space="preserve">12 01 </t>
  </si>
  <si>
    <t xml:space="preserve">12 02 </t>
  </si>
  <si>
    <t xml:space="preserve">13 01 </t>
  </si>
  <si>
    <t>8. Здравоохранение</t>
  </si>
  <si>
    <t>8.2. Другие вопросы в области здравоохранения</t>
  </si>
  <si>
    <t>9.1. Пенсионное обеспечение</t>
  </si>
  <si>
    <t xml:space="preserve">9.2.Социальное обслуживание населения </t>
  </si>
  <si>
    <t>9.3. Социальное обеспечение населения</t>
  </si>
  <si>
    <t>9.4. Охрана семьи и детства</t>
  </si>
  <si>
    <t>9.5. Другие вопросы в области социальной политики</t>
  </si>
  <si>
    <t>11 00</t>
  </si>
  <si>
    <t>12 00</t>
  </si>
  <si>
    <t>13 00</t>
  </si>
  <si>
    <t>10. Физическая культура и спорт</t>
  </si>
  <si>
    <t>10.1. Физическая культура</t>
  </si>
  <si>
    <t>11. Средства массовой информации</t>
  </si>
  <si>
    <t>11.1. Телевидение и радиовещание</t>
  </si>
  <si>
    <t>11.2. Периодическая печать и издательства</t>
  </si>
  <si>
    <t>12. Обслуживание государственного и муниципального долга</t>
  </si>
  <si>
    <t>12.1. Обслуживание внутреннего государственного и  муниципального долга</t>
  </si>
  <si>
    <t>08 04</t>
  </si>
  <si>
    <t>7.3. Другие вопросы в области культуры, кинематографии</t>
  </si>
  <si>
    <t>09 09</t>
  </si>
  <si>
    <t>7. Культура, кинематография</t>
  </si>
  <si>
    <t>Исполнение расходов бюджета города Обнинска за 2012 год по разделам и подразделам классификации расходов бюджетов</t>
  </si>
  <si>
    <t>1.4. Другие общегосударственные вопросы</t>
  </si>
  <si>
    <t>2.1. Органы юстиции</t>
  </si>
  <si>
    <t xml:space="preserve">2.2.  Защита населения и территории от чрезвычайных ситуаций природного и техногенного характера, гражданская оборона </t>
  </si>
  <si>
    <t>2.3.  Обеспечение пожарной безопасности</t>
  </si>
  <si>
    <t>04 09</t>
  </si>
  <si>
    <t>3.3. Связь и информатика</t>
  </si>
  <si>
    <t>3.4. Другие вопросы в области национальной экономики</t>
  </si>
  <si>
    <t>09 07</t>
  </si>
  <si>
    <t>10.3. Другие вопросы в области физической культуры и спорта</t>
  </si>
  <si>
    <t>11 03</t>
  </si>
  <si>
    <t>Исполнено                    за 2012 год</t>
  </si>
  <si>
    <t>1.3. Обеспечение деятельности финансовых, налоговых и таможенных органов и органов финансового (финансово-бюджетного) надзора</t>
  </si>
  <si>
    <t>3.2. Дорожное хозяйство (дорожные фонды)</t>
  </si>
  <si>
    <t>8.1. Санитарно-эпидемиологическое благополучие</t>
  </si>
  <si>
    <t>10.2. Спорт высших достижений</t>
  </si>
  <si>
    <t>Приложение   № 4  к  решению Обнинского городского Собрания  "Об   утверждении   отчета  об   исполнении  бюджета  города  Обнинска  за  2012 год"   от "28" мая  2013 года   №03-45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</si>
</sst>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#,##0.00_ ;\-#,##0.00\ "/>
    <numFmt numFmtId="178" formatCode="0.00_ ;\-0.00\ "/>
  </numFmts>
  <fonts count="4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wrapText="1"/>
    </xf>
    <xf numFmtId="1" fontId="7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" fontId="9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6" xfId="0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zoomScaleSheetLayoutView="100" zoomScalePageLayoutView="0" workbookViewId="0" topLeftCell="A16">
      <selection activeCell="B2" sqref="B2"/>
    </sheetView>
  </sheetViews>
  <sheetFormatPr defaultColWidth="9.00390625" defaultRowHeight="12.75"/>
  <cols>
    <col min="1" max="1" width="71.375" style="4" customWidth="1"/>
    <col min="2" max="2" width="13.00390625" style="5" customWidth="1"/>
    <col min="3" max="3" width="20.00390625" style="8" customWidth="1"/>
    <col min="4" max="4" width="11.625" style="0" bestFit="1" customWidth="1"/>
  </cols>
  <sheetData>
    <row r="1" spans="2:4" ht="73.5" customHeight="1">
      <c r="B1" s="37" t="s">
        <v>102</v>
      </c>
      <c r="C1" s="37"/>
      <c r="D1" s="11"/>
    </row>
    <row r="2" ht="12.75">
      <c r="B2" s="12"/>
    </row>
    <row r="3" spans="1:3" ht="35.25" customHeight="1">
      <c r="A3" s="38" t="s">
        <v>86</v>
      </c>
      <c r="B3" s="39"/>
      <c r="C3" s="39"/>
    </row>
    <row r="4" ht="12.75">
      <c r="C4" s="32" t="s">
        <v>19</v>
      </c>
    </row>
    <row r="5" spans="1:3" ht="12.75" customHeight="1">
      <c r="A5" s="42" t="s">
        <v>0</v>
      </c>
      <c r="B5" s="44" t="s">
        <v>18</v>
      </c>
      <c r="C5" s="40" t="s">
        <v>97</v>
      </c>
    </row>
    <row r="6" spans="1:3" ht="21" customHeight="1">
      <c r="A6" s="43"/>
      <c r="B6" s="44"/>
      <c r="C6" s="41"/>
    </row>
    <row r="7" spans="1:3" s="10" customFormat="1" ht="18" customHeight="1">
      <c r="A7" s="2" t="s">
        <v>1</v>
      </c>
      <c r="B7" s="1" t="s">
        <v>22</v>
      </c>
      <c r="C7" s="9">
        <f>SUM(C8:C11)</f>
        <v>224081373.11</v>
      </c>
    </row>
    <row r="8" spans="1:3" s="13" customFormat="1" ht="43.5" customHeight="1">
      <c r="A8" s="15" t="s">
        <v>17</v>
      </c>
      <c r="B8" s="14" t="s">
        <v>23</v>
      </c>
      <c r="C8" s="21">
        <v>22194403.3</v>
      </c>
    </row>
    <row r="9" spans="1:3" s="13" customFormat="1" ht="44.25" customHeight="1">
      <c r="A9" s="15" t="s">
        <v>51</v>
      </c>
      <c r="B9" s="14" t="s">
        <v>52</v>
      </c>
      <c r="C9" s="21">
        <v>137982931.91</v>
      </c>
    </row>
    <row r="10" spans="1:3" s="13" customFormat="1" ht="30" customHeight="1">
      <c r="A10" s="15" t="s">
        <v>98</v>
      </c>
      <c r="B10" s="14" t="s">
        <v>24</v>
      </c>
      <c r="C10" s="21">
        <v>26373714.73</v>
      </c>
    </row>
    <row r="11" spans="1:3" s="13" customFormat="1" ht="15.75" customHeight="1">
      <c r="A11" s="15" t="s">
        <v>87</v>
      </c>
      <c r="B11" s="14" t="s">
        <v>25</v>
      </c>
      <c r="C11" s="21">
        <v>37530323.17</v>
      </c>
    </row>
    <row r="12" spans="1:3" s="10" customFormat="1" ht="16.5" customHeight="1">
      <c r="A12" s="6" t="s">
        <v>2</v>
      </c>
      <c r="B12" s="1" t="s">
        <v>26</v>
      </c>
      <c r="C12" s="9">
        <f>SUM(C13:C15)</f>
        <v>21600689.64</v>
      </c>
    </row>
    <row r="13" spans="1:3" s="13" customFormat="1" ht="15" customHeight="1">
      <c r="A13" s="17" t="s">
        <v>88</v>
      </c>
      <c r="B13" s="14" t="s">
        <v>53</v>
      </c>
      <c r="C13" s="21">
        <v>3519959</v>
      </c>
    </row>
    <row r="14" spans="1:3" s="13" customFormat="1" ht="30.75" customHeight="1">
      <c r="A14" s="15" t="s">
        <v>89</v>
      </c>
      <c r="B14" s="14" t="s">
        <v>27</v>
      </c>
      <c r="C14" s="21">
        <v>16987753.39</v>
      </c>
    </row>
    <row r="15" spans="1:3" s="13" customFormat="1" ht="15" customHeight="1">
      <c r="A15" s="18" t="s">
        <v>90</v>
      </c>
      <c r="B15" s="14" t="s">
        <v>28</v>
      </c>
      <c r="C15" s="21">
        <v>1092977.25</v>
      </c>
    </row>
    <row r="16" spans="1:3" s="10" customFormat="1" ht="15.75" customHeight="1">
      <c r="A16" s="2" t="s">
        <v>3</v>
      </c>
      <c r="B16" s="1" t="s">
        <v>29</v>
      </c>
      <c r="C16" s="9">
        <f>SUM(C17:C20)</f>
        <v>126356459.61</v>
      </c>
    </row>
    <row r="17" spans="1:3" s="13" customFormat="1" ht="15.75" customHeight="1">
      <c r="A17" s="15" t="s">
        <v>20</v>
      </c>
      <c r="B17" s="14" t="s">
        <v>30</v>
      </c>
      <c r="C17" s="21">
        <v>71509000</v>
      </c>
    </row>
    <row r="18" spans="1:3" s="13" customFormat="1" ht="15.75" customHeight="1">
      <c r="A18" s="15" t="s">
        <v>99</v>
      </c>
      <c r="B18" s="14" t="s">
        <v>91</v>
      </c>
      <c r="C18" s="21">
        <v>36772142.89</v>
      </c>
    </row>
    <row r="19" spans="1:3" s="13" customFormat="1" ht="15.75" customHeight="1">
      <c r="A19" s="15" t="s">
        <v>92</v>
      </c>
      <c r="B19" s="14" t="s">
        <v>31</v>
      </c>
      <c r="C19" s="21">
        <v>1821505.56</v>
      </c>
    </row>
    <row r="20" spans="1:3" s="13" customFormat="1" ht="15.75" customHeight="1">
      <c r="A20" s="15" t="s">
        <v>93</v>
      </c>
      <c r="B20" s="14" t="s">
        <v>32</v>
      </c>
      <c r="C20" s="21">
        <v>16253811.16</v>
      </c>
    </row>
    <row r="21" spans="1:3" s="10" customFormat="1" ht="15.75" customHeight="1">
      <c r="A21" s="2" t="s">
        <v>4</v>
      </c>
      <c r="B21" s="1" t="s">
        <v>33</v>
      </c>
      <c r="C21" s="9">
        <f>SUM(C22:C25)</f>
        <v>499684615.73</v>
      </c>
    </row>
    <row r="22" spans="1:3" s="13" customFormat="1" ht="15.75" customHeight="1">
      <c r="A22" s="17" t="s">
        <v>5</v>
      </c>
      <c r="B22" s="14" t="s">
        <v>34</v>
      </c>
      <c r="C22" s="21">
        <v>143259524.04</v>
      </c>
    </row>
    <row r="23" spans="1:3" s="13" customFormat="1" ht="15.75" customHeight="1">
      <c r="A23" s="17" t="s">
        <v>6</v>
      </c>
      <c r="B23" s="14" t="s">
        <v>35</v>
      </c>
      <c r="C23" s="21">
        <v>46727634.76</v>
      </c>
    </row>
    <row r="24" spans="1:3" s="13" customFormat="1" ht="15.75" customHeight="1">
      <c r="A24" s="17" t="s">
        <v>16</v>
      </c>
      <c r="B24" s="14" t="s">
        <v>36</v>
      </c>
      <c r="C24" s="21">
        <v>255136824.93</v>
      </c>
    </row>
    <row r="25" spans="1:3" s="13" customFormat="1" ht="15.75" customHeight="1">
      <c r="A25" s="17" t="s">
        <v>54</v>
      </c>
      <c r="B25" s="14" t="s">
        <v>55</v>
      </c>
      <c r="C25" s="21">
        <v>54560632</v>
      </c>
    </row>
    <row r="26" spans="1:3" s="10" customFormat="1" ht="15.75" customHeight="1">
      <c r="A26" s="2" t="s">
        <v>7</v>
      </c>
      <c r="B26" s="1" t="s">
        <v>37</v>
      </c>
      <c r="C26" s="9">
        <f>C27</f>
        <v>1044881</v>
      </c>
    </row>
    <row r="27" spans="1:3" s="13" customFormat="1" ht="15.75" customHeight="1">
      <c r="A27" s="15" t="s">
        <v>56</v>
      </c>
      <c r="B27" s="14" t="s">
        <v>57</v>
      </c>
      <c r="C27" s="21">
        <v>1044881</v>
      </c>
    </row>
    <row r="28" spans="1:3" s="10" customFormat="1" ht="15.75" customHeight="1">
      <c r="A28" s="2" t="s">
        <v>8</v>
      </c>
      <c r="B28" s="26" t="s">
        <v>38</v>
      </c>
      <c r="C28" s="9">
        <f>C29+C30+C31+C32</f>
        <v>1405596989.97</v>
      </c>
    </row>
    <row r="29" spans="1:3" s="13" customFormat="1" ht="15.75" customHeight="1">
      <c r="A29" s="15" t="s">
        <v>9</v>
      </c>
      <c r="B29" s="27" t="s">
        <v>39</v>
      </c>
      <c r="C29" s="21">
        <v>440787832.28</v>
      </c>
    </row>
    <row r="30" spans="1:3" s="13" customFormat="1" ht="15.75" customHeight="1">
      <c r="A30" s="19" t="s">
        <v>10</v>
      </c>
      <c r="B30" s="28" t="s">
        <v>40</v>
      </c>
      <c r="C30" s="21">
        <v>887783890.47</v>
      </c>
    </row>
    <row r="31" spans="1:3" s="13" customFormat="1" ht="15.75" customHeight="1">
      <c r="A31" s="15" t="s">
        <v>11</v>
      </c>
      <c r="B31" s="27" t="s">
        <v>41</v>
      </c>
      <c r="C31" s="21">
        <v>17815172.07</v>
      </c>
    </row>
    <row r="32" spans="1:3" s="13" customFormat="1" ht="15.75" customHeight="1">
      <c r="A32" s="15" t="s">
        <v>12</v>
      </c>
      <c r="B32" s="27" t="s">
        <v>42</v>
      </c>
      <c r="C32" s="21">
        <v>59210095.15</v>
      </c>
    </row>
    <row r="33" spans="1:3" s="10" customFormat="1" ht="15.75" customHeight="1">
      <c r="A33" s="2" t="s">
        <v>85</v>
      </c>
      <c r="B33" s="26" t="s">
        <v>43</v>
      </c>
      <c r="C33" s="9">
        <f>C34+C35+C36</f>
        <v>145387998.56</v>
      </c>
    </row>
    <row r="34" spans="1:3" s="13" customFormat="1" ht="15.75" customHeight="1">
      <c r="A34" s="15" t="s">
        <v>13</v>
      </c>
      <c r="B34" s="27" t="s">
        <v>44</v>
      </c>
      <c r="C34" s="21">
        <v>127430971.2</v>
      </c>
    </row>
    <row r="35" spans="1:3" s="13" customFormat="1" ht="15.75" customHeight="1">
      <c r="A35" s="15" t="s">
        <v>21</v>
      </c>
      <c r="B35" s="27" t="s">
        <v>45</v>
      </c>
      <c r="C35" s="21">
        <v>3638132</v>
      </c>
    </row>
    <row r="36" spans="1:3" s="13" customFormat="1" ht="15.75" customHeight="1">
      <c r="A36" s="15" t="s">
        <v>83</v>
      </c>
      <c r="B36" s="27" t="s">
        <v>82</v>
      </c>
      <c r="C36" s="21">
        <v>14318895.36</v>
      </c>
    </row>
    <row r="37" spans="1:3" s="10" customFormat="1" ht="15.75" customHeight="1">
      <c r="A37" s="2" t="s">
        <v>65</v>
      </c>
      <c r="B37" s="26" t="s">
        <v>46</v>
      </c>
      <c r="C37" s="9">
        <f>C38+C39</f>
        <v>61404616</v>
      </c>
    </row>
    <row r="38" spans="1:3" s="13" customFormat="1" ht="15.75" customHeight="1">
      <c r="A38" s="15" t="s">
        <v>100</v>
      </c>
      <c r="B38" s="27" t="s">
        <v>94</v>
      </c>
      <c r="C38" s="21">
        <v>500000</v>
      </c>
    </row>
    <row r="39" spans="1:3" s="13" customFormat="1" ht="15.75" customHeight="1">
      <c r="A39" s="20" t="s">
        <v>66</v>
      </c>
      <c r="B39" s="27" t="s">
        <v>84</v>
      </c>
      <c r="C39" s="21">
        <v>60904616</v>
      </c>
    </row>
    <row r="40" spans="1:3" s="10" customFormat="1" ht="15.75" customHeight="1">
      <c r="A40" s="2" t="s">
        <v>14</v>
      </c>
      <c r="B40" s="26" t="s">
        <v>47</v>
      </c>
      <c r="C40" s="9">
        <f>SUM(C41:C45)</f>
        <v>447152434.15</v>
      </c>
    </row>
    <row r="41" spans="1:3" s="10" customFormat="1" ht="15.75" customHeight="1">
      <c r="A41" s="15" t="s">
        <v>67</v>
      </c>
      <c r="B41" s="27" t="s">
        <v>58</v>
      </c>
      <c r="C41" s="21">
        <v>2269359.66</v>
      </c>
    </row>
    <row r="42" spans="1:3" s="13" customFormat="1" ht="15.75" customHeight="1">
      <c r="A42" s="15" t="s">
        <v>68</v>
      </c>
      <c r="B42" s="27" t="s">
        <v>48</v>
      </c>
      <c r="C42" s="21">
        <v>7343421.61</v>
      </c>
    </row>
    <row r="43" spans="1:3" s="13" customFormat="1" ht="15.75" customHeight="1">
      <c r="A43" s="15" t="s">
        <v>69</v>
      </c>
      <c r="B43" s="27" t="s">
        <v>49</v>
      </c>
      <c r="C43" s="21">
        <v>383739185.73</v>
      </c>
    </row>
    <row r="44" spans="1:3" s="13" customFormat="1" ht="15.75" customHeight="1">
      <c r="A44" s="15" t="s">
        <v>70</v>
      </c>
      <c r="B44" s="27" t="s">
        <v>50</v>
      </c>
      <c r="C44" s="21">
        <v>26011223.62</v>
      </c>
    </row>
    <row r="45" spans="1:3" s="13" customFormat="1" ht="15.75" customHeight="1">
      <c r="A45" s="34" t="s">
        <v>71</v>
      </c>
      <c r="B45" s="35" t="s">
        <v>59</v>
      </c>
      <c r="C45" s="36">
        <v>27789243.53</v>
      </c>
    </row>
    <row r="46" spans="1:3" s="10" customFormat="1" ht="15.75" customHeight="1">
      <c r="A46" s="25" t="s">
        <v>75</v>
      </c>
      <c r="B46" s="30" t="s">
        <v>72</v>
      </c>
      <c r="C46" s="9">
        <f>SUM(C47:C49)</f>
        <v>36139426.68</v>
      </c>
    </row>
    <row r="47" spans="1:3" s="13" customFormat="1" ht="15.75" customHeight="1">
      <c r="A47" s="24" t="s">
        <v>76</v>
      </c>
      <c r="B47" s="29" t="s">
        <v>60</v>
      </c>
      <c r="C47" s="21">
        <v>252071.32</v>
      </c>
    </row>
    <row r="48" spans="1:3" s="13" customFormat="1" ht="15.75" customHeight="1">
      <c r="A48" s="24" t="s">
        <v>101</v>
      </c>
      <c r="B48" s="29" t="s">
        <v>96</v>
      </c>
      <c r="C48" s="21">
        <v>12400000</v>
      </c>
    </row>
    <row r="49" spans="1:3" s="13" customFormat="1" ht="15.75" customHeight="1">
      <c r="A49" s="24" t="s">
        <v>95</v>
      </c>
      <c r="B49" s="29" t="s">
        <v>61</v>
      </c>
      <c r="C49" s="21">
        <v>23487355.36</v>
      </c>
    </row>
    <row r="50" spans="1:3" s="10" customFormat="1" ht="15.75" customHeight="1">
      <c r="A50" s="25" t="s">
        <v>77</v>
      </c>
      <c r="B50" s="30" t="s">
        <v>73</v>
      </c>
      <c r="C50" s="9">
        <f>SUM(C51:C52)</f>
        <v>5708948</v>
      </c>
    </row>
    <row r="51" spans="1:3" s="13" customFormat="1" ht="15.75" customHeight="1">
      <c r="A51" s="24" t="s">
        <v>78</v>
      </c>
      <c r="B51" s="29" t="s">
        <v>62</v>
      </c>
      <c r="C51" s="21">
        <v>524600</v>
      </c>
    </row>
    <row r="52" spans="1:3" s="13" customFormat="1" ht="15.75" customHeight="1">
      <c r="A52" s="24" t="s">
        <v>79</v>
      </c>
      <c r="B52" s="29" t="s">
        <v>63</v>
      </c>
      <c r="C52" s="21">
        <v>5184348</v>
      </c>
    </row>
    <row r="53" spans="1:3" s="10" customFormat="1" ht="15.75" customHeight="1">
      <c r="A53" s="25" t="s">
        <v>80</v>
      </c>
      <c r="B53" s="23" t="s">
        <v>74</v>
      </c>
      <c r="C53" s="31">
        <f>C54</f>
        <v>58032.79</v>
      </c>
    </row>
    <row r="54" spans="1:3" s="13" customFormat="1" ht="15.75" customHeight="1">
      <c r="A54" s="24" t="s">
        <v>81</v>
      </c>
      <c r="B54" s="22" t="s">
        <v>64</v>
      </c>
      <c r="C54" s="33">
        <v>58032.79</v>
      </c>
    </row>
    <row r="55" spans="1:5" s="10" customFormat="1" ht="19.5" customHeight="1">
      <c r="A55" s="2" t="s">
        <v>15</v>
      </c>
      <c r="B55" s="1"/>
      <c r="C55" s="9">
        <f>SUM(C7,C12,C16,C21,C26,C28,C33,C37,C40,C46,C50,C53)</f>
        <v>2974216465.24</v>
      </c>
      <c r="E55" s="16"/>
    </row>
    <row r="56" spans="1:3" ht="12.75">
      <c r="A56" s="3"/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  <row r="105" ht="12.75">
      <c r="C105" s="7"/>
    </row>
    <row r="106" ht="12.75">
      <c r="C106" s="7"/>
    </row>
    <row r="107" ht="12.75">
      <c r="C107" s="7"/>
    </row>
    <row r="108" ht="12.75">
      <c r="C108" s="7"/>
    </row>
    <row r="109" ht="12.75">
      <c r="C109" s="7"/>
    </row>
    <row r="110" ht="12.75">
      <c r="C110" s="7"/>
    </row>
    <row r="111" ht="12.75">
      <c r="C111" s="7"/>
    </row>
    <row r="112" ht="12.75">
      <c r="C112" s="7"/>
    </row>
    <row r="113" ht="12.75">
      <c r="C113" s="7"/>
    </row>
    <row r="114" ht="12.75">
      <c r="C114" s="7"/>
    </row>
    <row r="115" ht="12.75">
      <c r="C115" s="7"/>
    </row>
    <row r="116" ht="12.75">
      <c r="C116" s="7"/>
    </row>
    <row r="117" ht="12.75">
      <c r="C117" s="7"/>
    </row>
    <row r="118" ht="12.75">
      <c r="C118" s="7"/>
    </row>
    <row r="119" ht="12.75">
      <c r="C119" s="7"/>
    </row>
    <row r="120" ht="12.75">
      <c r="C120" s="7"/>
    </row>
    <row r="121" ht="12.75">
      <c r="C121" s="7"/>
    </row>
    <row r="122" ht="12.75">
      <c r="C122" s="7"/>
    </row>
    <row r="123" ht="12.75">
      <c r="C123" s="7"/>
    </row>
    <row r="124" ht="12.75">
      <c r="C124" s="7"/>
    </row>
    <row r="125" ht="12.75">
      <c r="C125" s="7"/>
    </row>
    <row r="126" ht="12.75">
      <c r="C126" s="7"/>
    </row>
    <row r="127" ht="12.75">
      <c r="C127" s="7"/>
    </row>
    <row r="128" ht="12.75">
      <c r="C128" s="7"/>
    </row>
    <row r="129" ht="12.75">
      <c r="C129" s="7"/>
    </row>
    <row r="130" ht="12.75">
      <c r="C130" s="7"/>
    </row>
    <row r="131" ht="12.75">
      <c r="C131" s="7"/>
    </row>
  </sheetData>
  <sheetProtection/>
  <mergeCells count="5">
    <mergeCell ref="B1:C1"/>
    <mergeCell ref="A3:C3"/>
    <mergeCell ref="C5:C6"/>
    <mergeCell ref="A5:A6"/>
    <mergeCell ref="B5:B6"/>
  </mergeCells>
  <printOptions/>
  <pageMargins left="0.83" right="0.31496062992125984" top="0.81" bottom="0.79" header="0.6" footer="0.45"/>
  <pageSetup firstPageNumber="46" useFirstPageNumber="1" horizontalDpi="600" verticalDpi="6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2013-04-26T12:55:11Z</cp:lastPrinted>
  <dcterms:created xsi:type="dcterms:W3CDTF">2006-08-18T07:37:11Z</dcterms:created>
  <dcterms:modified xsi:type="dcterms:W3CDTF">2013-06-04T08:27:50Z</dcterms:modified>
  <cp:category/>
  <cp:version/>
  <cp:contentType/>
  <cp:contentStatus/>
</cp:coreProperties>
</file>